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795" windowHeight="108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<sst xmlns="http://schemas.openxmlformats.org/spreadsheetml/2006/main" count="20" uniqueCount="20">
  <si>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Délka ložné plochy</t>
  </si>
  <si>
    <t>m</t>
  </si>
  <si>
    <t>Nejvyšší povolená hmotnost vozidla</t>
  </si>
  <si>
    <t>tun</t>
  </si>
  <si>
    <t>minimum</t>
  </si>
  <si>
    <t xml:space="preserve">Minimální počet ok </t>
  </si>
  <si>
    <t>Na každé straně</t>
  </si>
  <si>
    <t>ks</t>
  </si>
  <si>
    <t>pomocný koef</t>
  </si>
  <si>
    <t>Platí pro celkovou hmotnost nad 3,5t</t>
  </si>
  <si>
    <t>limitní podmínka</t>
  </si>
  <si>
    <t>podle délky</t>
  </si>
  <si>
    <t>podle hmotnosti</t>
  </si>
  <si>
    <t>Minimální nosnost ok</t>
  </si>
  <si>
    <t>daN</t>
  </si>
  <si>
    <t>Podmínky:</t>
  </si>
  <si>
    <t>Minimální počet a nosnost vázacích bodů na nákladním vozidle dle EN 12640</t>
  </si>
  <si>
    <t>17/10/2014 JAJI</t>
  </si>
  <si>
    <t>Přivazovací body na předním čele  1m+-0,2m od podlahy,  0,25m od kraje</t>
  </si>
  <si>
    <t>párů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</si>
</sst>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21" borderId="5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19</xdr:col>
      <xdr:colOff>428625</xdr:colOff>
      <xdr:row>49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7350"/>
          <a:ext cx="149923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3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24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8.57421875" style="0" bestFit="1" customWidth="1"/>
    <col min="2" max="2" width="14.57421875" style="0" customWidth="1"/>
    <col min="4" max="4" width="11.7109375" style="0" bestFit="1" customWidth="1"/>
    <col min="5" max="5" width="16.421875" style="0" customWidth="1"/>
  </cols>
  <sheetData>
    <row r="5" ht="21">
      <c r="A5" s="9" t="s">
        <v>16</v>
      </c>
    </row>
    <row r="7" ht="15">
      <c r="A7" t="s">
        <v>9</v>
      </c>
    </row>
    <row r="8" ht="15.75" thickBot="1"/>
    <row r="9" spans="1:3" ht="15">
      <c r="A9" s="4" t="s">
        <v>0</v>
      </c>
      <c r="B9" s="10">
        <v>5</v>
      </c>
      <c r="C9" s="5" t="s">
        <v>1</v>
      </c>
    </row>
    <row r="10" spans="1:3" ht="15.75" thickBot="1">
      <c r="A10" s="6" t="s">
        <v>2</v>
      </c>
      <c r="B10" s="11">
        <v>10</v>
      </c>
      <c r="C10" s="7" t="s">
        <v>3</v>
      </c>
    </row>
    <row r="11" spans="1:2" ht="15">
      <c r="A11" s="1" t="s">
        <v>4</v>
      </c>
      <c r="B11" s="14">
        <v>2.2</v>
      </c>
    </row>
    <row r="12" spans="1:2" ht="15">
      <c r="A12" s="1" t="s">
        <v>8</v>
      </c>
      <c r="B12" s="14">
        <f>IF(B10&gt;12,20,IF(B10&gt;7.5,10,8))</f>
        <v>10</v>
      </c>
    </row>
    <row r="13" spans="1:2" ht="15">
      <c r="A13" s="1" t="s">
        <v>15</v>
      </c>
      <c r="B13" s="14"/>
    </row>
    <row r="14" spans="1:2" ht="15">
      <c r="A14" s="1" t="s">
        <v>10</v>
      </c>
      <c r="B14" s="14">
        <f>IF(B9&gt;B11,6,4)</f>
        <v>6</v>
      </c>
    </row>
    <row r="15" spans="1:2" ht="15">
      <c r="A15" s="1" t="s">
        <v>11</v>
      </c>
      <c r="B15" s="14">
        <f>(CEILING((B9-1)/1.2,1)+1)*2</f>
        <v>10</v>
      </c>
    </row>
    <row r="16" spans="1:2" ht="15">
      <c r="A16" s="1" t="s">
        <v>12</v>
      </c>
      <c r="B16" s="14">
        <f>CEILING(B10*10*1.5/B12,2)</f>
        <v>16</v>
      </c>
    </row>
    <row r="17" spans="2:5" ht="15.75" thickBot="1">
      <c r="B17" s="15"/>
      <c r="D17" s="12"/>
      <c r="E17" s="12"/>
    </row>
    <row r="18" spans="1:5" ht="15.75" thickBot="1">
      <c r="A18" s="2" t="s">
        <v>5</v>
      </c>
      <c r="B18" s="16">
        <f>IF(B10&gt;3.5,MAX(B14:B17)/2,"není definován")</f>
        <v>8</v>
      </c>
      <c r="C18" s="3" t="s">
        <v>19</v>
      </c>
      <c r="D18" s="13">
        <f>IF(B10&gt;3.5,"","doporučeno")</f>
      </c>
      <c r="E18" s="13">
        <f>IF(B10&lt;=3.5,MAX(B14:B17)/2,"")</f>
      </c>
    </row>
    <row r="19" spans="1:5" ht="15" hidden="1">
      <c r="A19" s="8" t="s">
        <v>6</v>
      </c>
      <c r="B19" s="17">
        <f>IF(B10&gt;3.5,MAX(B14:B17)/2,"není definován")</f>
        <v>8</v>
      </c>
      <c r="C19" s="8" t="s">
        <v>7</v>
      </c>
      <c r="D19" s="12"/>
      <c r="E19" s="12"/>
    </row>
    <row r="20" spans="1:3" ht="15.75" thickBot="1">
      <c r="A20" s="8"/>
      <c r="B20" s="17"/>
      <c r="C20" s="8"/>
    </row>
    <row r="21" spans="1:3" ht="15.75" thickBot="1">
      <c r="A21" s="2" t="s">
        <v>13</v>
      </c>
      <c r="B21" s="16">
        <f>IF(B10&gt;12,2000,IF(B10&gt;7.5,1000,IF(B10&gt;3.5,800,400)))</f>
        <v>1000</v>
      </c>
      <c r="C21" s="3" t="s">
        <v>14</v>
      </c>
    </row>
    <row r="22" spans="2:3" ht="15">
      <c r="B22" s="13"/>
      <c r="C22" s="13"/>
    </row>
    <row r="23" spans="1:3" ht="15">
      <c r="A23" s="13" t="s">
        <v>18</v>
      </c>
      <c r="B23" s="13"/>
      <c r="C23" s="13"/>
    </row>
    <row r="24" spans="1:3" ht="15">
      <c r="A24" s="13"/>
      <c r="B24" s="13"/>
      <c r="C24" s="13"/>
    </row>
    <row r="26" ht="15">
      <c r="A26" t="s">
        <v>17</v>
      </c>
    </row>
  </sheetData>
  <sheetProtection password="D89D" sheet="1" objects="1" scenarios="1"/>
  <protectedRanges>
    <protectedRange sqref="B9:B10" name="Oblast1"/>
  </protectedRange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Jindrák</dc:creator>
  <cp:keywords/>
  <dc:description/>
  <cp:lastModifiedBy>Jan Mach</cp:lastModifiedBy>
  <dcterms:created xsi:type="dcterms:W3CDTF">2014-10-17T13:42:24Z</dcterms:created>
  <dcterms:modified xsi:type="dcterms:W3CDTF">2015-06-10T12:50:14Z</dcterms:modified>
  <cp:category/>
  <cp:version/>
  <cp:contentType/>
  <cp:contentStatus/>
</cp:coreProperties>
</file>